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H:\диск _K MILA_2019-2025_НЕ ТВОЕ_НЕ ТОРОГАЙ\_MILA_2024-2025__НЕ ТВОЕ_НЕ ТРОГАЙ\ПИТАНИЕ_FOOD_2024-2025_нов\tm2025-sm_ЗАГРУЗИТЬ_2\"/>
    </mc:Choice>
  </mc:AlternateContent>
  <xr:revisionPtr revIDLastSave="0" documentId="13_ncr:1_{A50A94E1-4B5C-405C-A2B5-A10A412290B0}" xr6:coauthVersionLast="40" xr6:coauthVersionMax="40" xr10:uidLastSave="{00000000-0000-0000-0000-000000000000}"/>
  <bookViews>
    <workbookView xWindow="0" yWindow="0" windowWidth="28800" windowHeight="1017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I105" i="1" l="1"/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I195" i="1"/>
  <c r="H195" i="1"/>
  <c r="G195" i="1"/>
  <c r="F195" i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I155" i="1"/>
  <c r="H155" i="1"/>
  <c r="G155" i="1"/>
  <c r="F155" i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I135" i="1"/>
  <c r="H135" i="1"/>
  <c r="G135" i="1"/>
  <c r="F135" i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I115" i="1"/>
  <c r="H115" i="1"/>
  <c r="G115" i="1"/>
  <c r="F115" i="1"/>
  <c r="B106" i="1"/>
  <c r="A106" i="1"/>
  <c r="L105" i="1"/>
  <c r="J105" i="1"/>
  <c r="H105" i="1"/>
  <c r="G105" i="1"/>
  <c r="F105" i="1"/>
  <c r="B96" i="1"/>
  <c r="A96" i="1"/>
  <c r="L95" i="1"/>
  <c r="L106" i="1" s="1"/>
  <c r="J95" i="1"/>
  <c r="I95" i="1"/>
  <c r="H95" i="1"/>
  <c r="G95" i="1"/>
  <c r="F95" i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I75" i="1"/>
  <c r="H75" i="1"/>
  <c r="G75" i="1"/>
  <c r="F75" i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I55" i="1"/>
  <c r="H55" i="1"/>
  <c r="G55" i="1"/>
  <c r="F55" i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I35" i="1"/>
  <c r="H35" i="1"/>
  <c r="G35" i="1"/>
  <c r="F35" i="1"/>
  <c r="B26" i="1"/>
  <c r="A26" i="1"/>
  <c r="L25" i="1"/>
  <c r="J25" i="1"/>
  <c r="I25" i="1"/>
  <c r="H25" i="1"/>
  <c r="G25" i="1"/>
  <c r="F25" i="1"/>
  <c r="B16" i="1"/>
  <c r="A16" i="1"/>
  <c r="L15" i="1"/>
  <c r="J15" i="1"/>
  <c r="I15" i="1"/>
  <c r="H15" i="1"/>
  <c r="G15" i="1"/>
  <c r="F15" i="1"/>
  <c r="F206" i="1" l="1"/>
  <c r="J206" i="1"/>
  <c r="I206" i="1"/>
  <c r="G186" i="1"/>
  <c r="H186" i="1"/>
  <c r="J186" i="1"/>
  <c r="I186" i="1"/>
  <c r="H166" i="1"/>
  <c r="J166" i="1"/>
  <c r="I166" i="1"/>
  <c r="I146" i="1"/>
  <c r="J146" i="1"/>
  <c r="H146" i="1"/>
  <c r="G146" i="1"/>
  <c r="F146" i="1"/>
  <c r="G126" i="1"/>
  <c r="F126" i="1"/>
  <c r="J126" i="1"/>
  <c r="I126" i="1"/>
  <c r="F186" i="1"/>
  <c r="F166" i="1"/>
  <c r="L26" i="1"/>
  <c r="L207" i="1" s="1"/>
  <c r="F106" i="1"/>
  <c r="J106" i="1"/>
  <c r="I106" i="1"/>
  <c r="G106" i="1"/>
  <c r="G207" i="1" s="1"/>
  <c r="H106" i="1"/>
  <c r="G86" i="1"/>
  <c r="I86" i="1"/>
  <c r="H86" i="1"/>
  <c r="F86" i="1"/>
  <c r="F207" i="1" s="1"/>
  <c r="J86" i="1"/>
  <c r="G66" i="1"/>
  <c r="F66" i="1"/>
  <c r="J66" i="1"/>
  <c r="H66" i="1"/>
  <c r="I66" i="1"/>
  <c r="G46" i="1"/>
  <c r="H46" i="1"/>
  <c r="I46" i="1"/>
  <c r="F46" i="1"/>
  <c r="J46" i="1"/>
  <c r="G26" i="1"/>
  <c r="F26" i="1"/>
  <c r="I26" i="1"/>
  <c r="J26" i="1"/>
  <c r="H26" i="1"/>
  <c r="H207" i="1"/>
  <c r="H126" i="1"/>
  <c r="G166" i="1"/>
  <c r="G206" i="1"/>
  <c r="H206" i="1"/>
  <c r="J207" i="1" l="1"/>
  <c r="I207" i="1"/>
</calcChain>
</file>

<file path=xl/sharedStrings.xml><?xml version="1.0" encoding="utf-8"?>
<sst xmlns="http://schemas.openxmlformats.org/spreadsheetml/2006/main" count="321" uniqueCount="86">
  <si>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</si>
  <si>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</si>
  <si>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</si>
  <si>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</si>
  <si>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</si>
  <si>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</si>
  <si>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</si>
  <si>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</si>
  <si>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</si>
  <si>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</si>
  <si>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</si>
  <si>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</si>
  <si>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</si>
  <si>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</si>
  <si>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</si>
  <si>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</si>
  <si>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</si>
  <si>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</si>
  <si>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</si>
  <si>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</si>
  <si>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</si>
  <si>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</si>
  <si>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</si>
  <si>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</si>
  <si>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</si>
  <si>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</si>
  <si>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</si>
  <si>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</si>
  <si>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</si>
  <si>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</si>
  <si>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</si>
  <si>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</si>
  <si>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</si>
  <si>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</si>
  <si>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</si>
  <si>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</si>
  <si>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</si>
  <si>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</si>
  <si>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</si>
  <si>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</si>
  <si>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Дёмин А.М.</t>
  </si>
  <si>
    <t>акт</t>
  </si>
  <si>
    <t>Каша молочная пшенная с маслом</t>
  </si>
  <si>
    <t>Каша молочная рисовая с маслом</t>
  </si>
  <si>
    <t>Чай с сахаром</t>
  </si>
  <si>
    <t>Таб 4</t>
  </si>
  <si>
    <t>Плов с мясом</t>
  </si>
  <si>
    <t>Хлеб пшеничный</t>
  </si>
  <si>
    <t>Хлеб ржаной</t>
  </si>
  <si>
    <t>Чай с сахаром и лимоном</t>
  </si>
  <si>
    <t>Макаронные изделия отварные</t>
  </si>
  <si>
    <t>Рассольник со сметаной</t>
  </si>
  <si>
    <t>Напиток из ягод</t>
  </si>
  <si>
    <t>МБОУ СОШ № 68</t>
  </si>
  <si>
    <t>Лимонад домашний</t>
  </si>
  <si>
    <t>Запеканка творожная с соусом</t>
  </si>
  <si>
    <t>Булочка молочная</t>
  </si>
  <si>
    <t>булочное</t>
  </si>
  <si>
    <t>Борщ из свежей капусты с картофелем со сметаной</t>
  </si>
  <si>
    <t>Рис припущенный</t>
  </si>
  <si>
    <t>Суп из овощей со сметаной</t>
  </si>
  <si>
    <t>Мясо тушеное</t>
  </si>
  <si>
    <t>Суп картофельный с горохом</t>
  </si>
  <si>
    <t>Напиток из сухофруктов</t>
  </si>
  <si>
    <t>Борщ сибирский со сметаной</t>
  </si>
  <si>
    <t>Мучное изделие</t>
  </si>
  <si>
    <t>Запеканка картофельная с мясом и овощами</t>
  </si>
  <si>
    <t>Уха школьная</t>
  </si>
  <si>
    <t>Каша гречневая вязкая</t>
  </si>
  <si>
    <t>Вареники с творогом с соусом</t>
  </si>
  <si>
    <t>Биточки с соусом</t>
  </si>
  <si>
    <t>Булочка школьная</t>
  </si>
  <si>
    <t>Пельмени</t>
  </si>
  <si>
    <t>Закуска из овощей</t>
  </si>
  <si>
    <t>Фишболы в соусе</t>
  </si>
  <si>
    <t>Пюре картофельное</t>
  </si>
  <si>
    <t xml:space="preserve">Минестроне </t>
  </si>
  <si>
    <t>Пудинг из птицы с соусом</t>
  </si>
  <si>
    <t>Бутерброды с сыром</t>
  </si>
  <si>
    <t>Пюре фруктовое</t>
  </si>
  <si>
    <t>Суп-лапша домашняя с гренками</t>
  </si>
  <si>
    <t>Мясные ежики в соусе</t>
  </si>
  <si>
    <t>Биточки из птицы с соусом</t>
  </si>
  <si>
    <t>Щи из свежей капусты с картофелем со сметаной</t>
  </si>
  <si>
    <t>Птица, тушенная в соусе</t>
  </si>
  <si>
    <t xml:space="preserve">Суп-лапша домашняя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</si>
</sst>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7"/>
  <sheetViews>
    <sheetView tabSelected="1" zoomScale="154" zoomScaleNormal="154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N204" sqref="N20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4.45" customHeight="1" x14ac:dyDescent="0.25">
      <c r="A1" s="1" t="s">
        <v>7</v>
      </c>
      <c r="C1" s="57" t="s">
        <v>53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customHeight="1" x14ac:dyDescent="0.2">
      <c r="A2" s="35" t="s">
        <v>6</v>
      </c>
      <c r="C2" s="2"/>
      <c r="G2" s="2" t="s">
        <v>18</v>
      </c>
      <c r="H2" s="60" t="s">
        <v>40</v>
      </c>
      <c r="I2" s="61"/>
      <c r="J2" s="61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 t="s">
        <v>21</v>
      </c>
      <c r="E7" s="52" t="s">
        <v>43</v>
      </c>
      <c r="F7" s="43">
        <v>150</v>
      </c>
      <c r="G7" s="43">
        <v>5.99</v>
      </c>
      <c r="H7" s="43">
        <v>6.6</v>
      </c>
      <c r="I7" s="43">
        <v>45.17</v>
      </c>
      <c r="J7" s="43">
        <v>264</v>
      </c>
      <c r="K7" s="51" t="s">
        <v>45</v>
      </c>
      <c r="L7" s="43"/>
    </row>
    <row r="8" spans="1:12" ht="15.75" thickBot="1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23</v>
      </c>
      <c r="E9" s="39" t="s">
        <v>78</v>
      </c>
      <c r="F9" s="40">
        <v>40</v>
      </c>
      <c r="G9" s="40">
        <v>4.8899999999999997</v>
      </c>
      <c r="H9" s="40">
        <v>3.32</v>
      </c>
      <c r="I9" s="40">
        <v>15</v>
      </c>
      <c r="J9" s="40">
        <v>110</v>
      </c>
      <c r="K9" s="41">
        <v>3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79</v>
      </c>
      <c r="F10" s="43">
        <v>125</v>
      </c>
      <c r="G10" s="43">
        <v>0</v>
      </c>
      <c r="H10" s="43">
        <v>0</v>
      </c>
      <c r="I10" s="43">
        <v>13.75</v>
      </c>
      <c r="J10" s="43">
        <v>55</v>
      </c>
      <c r="K10" s="44"/>
      <c r="L10" s="43"/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515</v>
      </c>
      <c r="G15" s="19">
        <f t="shared" ref="G15:J15" si="0">SUM(G6:G14)</f>
        <v>11.08</v>
      </c>
      <c r="H15" s="19">
        <f t="shared" si="0"/>
        <v>9.94</v>
      </c>
      <c r="I15" s="19">
        <f t="shared" si="0"/>
        <v>88.92</v>
      </c>
      <c r="J15" s="19">
        <f t="shared" si="0"/>
        <v>490</v>
      </c>
      <c r="K15" s="25"/>
      <c r="L15" s="19">
        <f t="shared" ref="L15" si="1"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 t="s">
        <v>80</v>
      </c>
      <c r="F17" s="43">
        <v>200</v>
      </c>
      <c r="G17" s="43">
        <v>4.6399999999999997</v>
      </c>
      <c r="H17" s="43">
        <v>5.04</v>
      </c>
      <c r="I17" s="43">
        <v>26.52</v>
      </c>
      <c r="J17" s="43">
        <v>176</v>
      </c>
      <c r="K17" s="44">
        <v>148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61</v>
      </c>
      <c r="F18" s="43">
        <v>90</v>
      </c>
      <c r="G18" s="43">
        <v>12.51</v>
      </c>
      <c r="H18" s="43">
        <v>19.8</v>
      </c>
      <c r="I18" s="43">
        <v>3.6</v>
      </c>
      <c r="J18" s="43">
        <v>130</v>
      </c>
      <c r="K18" s="44">
        <v>433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59</v>
      </c>
      <c r="F19" s="43">
        <v>150</v>
      </c>
      <c r="G19" s="43">
        <v>3.72</v>
      </c>
      <c r="H19" s="43">
        <v>4.33</v>
      </c>
      <c r="I19" s="43">
        <v>38.92</v>
      </c>
      <c r="J19" s="43">
        <v>209</v>
      </c>
      <c r="K19" s="44">
        <v>512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49</v>
      </c>
      <c r="F20" s="43">
        <v>200</v>
      </c>
      <c r="G20" s="43">
        <v>0.26</v>
      </c>
      <c r="H20" s="43">
        <v>0.03</v>
      </c>
      <c r="I20" s="43">
        <v>15.25</v>
      </c>
      <c r="J20" s="43">
        <v>64</v>
      </c>
      <c r="K20" s="44">
        <v>686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47</v>
      </c>
      <c r="F21" s="43">
        <v>40</v>
      </c>
      <c r="G21" s="43">
        <v>3.4</v>
      </c>
      <c r="H21" s="43">
        <v>1</v>
      </c>
      <c r="I21" s="43">
        <v>22.4</v>
      </c>
      <c r="J21" s="43">
        <v>112</v>
      </c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 t="s">
        <v>48</v>
      </c>
      <c r="F22" s="43">
        <v>20</v>
      </c>
      <c r="G22" s="43">
        <v>1.6</v>
      </c>
      <c r="H22" s="43">
        <v>0.2</v>
      </c>
      <c r="I22" s="43">
        <v>9</v>
      </c>
      <c r="J22" s="43">
        <v>44</v>
      </c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700</v>
      </c>
      <c r="G25" s="19">
        <f t="shared" ref="G25:J25" si="2">SUM(G16:G24)</f>
        <v>26.13</v>
      </c>
      <c r="H25" s="19">
        <f t="shared" si="2"/>
        <v>30.400000000000002</v>
      </c>
      <c r="I25" s="19">
        <f t="shared" si="2"/>
        <v>115.69</v>
      </c>
      <c r="J25" s="19">
        <f t="shared" si="2"/>
        <v>735</v>
      </c>
      <c r="K25" s="25"/>
      <c r="L25" s="19">
        <f t="shared" ref="L25" si="3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5" t="s">
        <v>4</v>
      </c>
      <c r="D26" s="56"/>
      <c r="E26" s="31"/>
      <c r="F26" s="32">
        <f>F15+F25</f>
        <v>1215</v>
      </c>
      <c r="G26" s="32">
        <f t="shared" ref="G26:J26" si="4">G15+G25</f>
        <v>37.21</v>
      </c>
      <c r="H26" s="32">
        <f t="shared" si="4"/>
        <v>40.340000000000003</v>
      </c>
      <c r="I26" s="32">
        <f t="shared" si="4"/>
        <v>204.61</v>
      </c>
      <c r="J26" s="32">
        <f t="shared" si="4"/>
        <v>1225</v>
      </c>
      <c r="K26" s="32"/>
      <c r="L26" s="32">
        <f t="shared" ref="L26" si="5">L15+L25</f>
        <v>0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77</v>
      </c>
      <c r="F27" s="40">
        <v>90</v>
      </c>
      <c r="G27" s="40">
        <v>17.91</v>
      </c>
      <c r="H27" s="40">
        <v>3.8</v>
      </c>
      <c r="I27" s="40">
        <v>10.55</v>
      </c>
      <c r="J27" s="40">
        <v>147</v>
      </c>
      <c r="K27" s="41" t="s">
        <v>41</v>
      </c>
      <c r="L27" s="40"/>
    </row>
    <row r="28" spans="1:12" ht="15" x14ac:dyDescent="0.25">
      <c r="A28" s="14"/>
      <c r="B28" s="15"/>
      <c r="C28" s="11"/>
      <c r="D28" s="6" t="s">
        <v>21</v>
      </c>
      <c r="E28" s="42" t="s">
        <v>50</v>
      </c>
      <c r="F28" s="43">
        <v>180</v>
      </c>
      <c r="G28" s="43">
        <v>6.98</v>
      </c>
      <c r="H28" s="43">
        <v>5.39</v>
      </c>
      <c r="I28" s="43">
        <v>44.5</v>
      </c>
      <c r="J28" s="43">
        <v>255</v>
      </c>
      <c r="K28" s="44">
        <v>516</v>
      </c>
      <c r="L28" s="43"/>
    </row>
    <row r="29" spans="1:12" ht="15" x14ac:dyDescent="0.25">
      <c r="A29" s="14"/>
      <c r="B29" s="15"/>
      <c r="C29" s="11"/>
      <c r="D29" s="7" t="s">
        <v>22</v>
      </c>
      <c r="E29" s="42" t="s">
        <v>52</v>
      </c>
      <c r="F29" s="43">
        <v>200</v>
      </c>
      <c r="G29" s="43">
        <v>7.0000000000000007E-2</v>
      </c>
      <c r="H29" s="43">
        <v>0.02</v>
      </c>
      <c r="I29" s="43">
        <v>24.44</v>
      </c>
      <c r="J29" s="43">
        <v>100</v>
      </c>
      <c r="K29" s="44" t="s">
        <v>41</v>
      </c>
      <c r="L29" s="43"/>
    </row>
    <row r="30" spans="1:12" ht="15" x14ac:dyDescent="0.25">
      <c r="A30" s="14"/>
      <c r="B30" s="15"/>
      <c r="C30" s="11"/>
      <c r="D30" s="7" t="s">
        <v>23</v>
      </c>
      <c r="E30" s="42" t="s">
        <v>47</v>
      </c>
      <c r="F30" s="43">
        <v>30</v>
      </c>
      <c r="G30" s="43">
        <v>2.5499999999999998</v>
      </c>
      <c r="H30" s="43">
        <v>0.75</v>
      </c>
      <c r="I30" s="43">
        <v>16.8</v>
      </c>
      <c r="J30" s="43">
        <v>84</v>
      </c>
      <c r="K30" s="44"/>
      <c r="L30" s="43"/>
    </row>
    <row r="31" spans="1:12" ht="15" x14ac:dyDescent="0.2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500</v>
      </c>
      <c r="G35" s="19">
        <f>SUM(G27:G34)</f>
        <v>27.51</v>
      </c>
      <c r="H35" s="19">
        <f>SUM(H27:H34)</f>
        <v>9.9599999999999991</v>
      </c>
      <c r="I35" s="19">
        <f>SUM(I27:I34)</f>
        <v>96.289999999999992</v>
      </c>
      <c r="J35" s="19">
        <f>SUM(J27:J34)</f>
        <v>586</v>
      </c>
      <c r="K35" s="25"/>
      <c r="L35" s="19">
        <f>SUM(L27:L34)</f>
        <v>0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.75" thickBot="1" x14ac:dyDescent="0.3">
      <c r="A37" s="14"/>
      <c r="B37" s="15"/>
      <c r="C37" s="11"/>
      <c r="D37" s="7" t="s">
        <v>27</v>
      </c>
      <c r="E37" s="42" t="s">
        <v>51</v>
      </c>
      <c r="F37" s="43">
        <v>200</v>
      </c>
      <c r="G37" s="43">
        <v>1.91</v>
      </c>
      <c r="H37" s="43">
        <v>3.71</v>
      </c>
      <c r="I37" s="43">
        <v>14.11</v>
      </c>
      <c r="J37" s="43">
        <v>104</v>
      </c>
      <c r="K37" s="44">
        <v>132</v>
      </c>
      <c r="L37" s="43"/>
    </row>
    <row r="38" spans="1:12" ht="15" x14ac:dyDescent="0.25">
      <c r="A38" s="14"/>
      <c r="B38" s="15"/>
      <c r="C38" s="11"/>
      <c r="D38" s="7" t="s">
        <v>28</v>
      </c>
      <c r="E38" s="39" t="s">
        <v>77</v>
      </c>
      <c r="F38" s="40">
        <v>90</v>
      </c>
      <c r="G38" s="40">
        <v>17.91</v>
      </c>
      <c r="H38" s="40">
        <v>3.8</v>
      </c>
      <c r="I38" s="40">
        <v>10.55</v>
      </c>
      <c r="J38" s="40">
        <v>147</v>
      </c>
      <c r="K38" s="41" t="s">
        <v>41</v>
      </c>
      <c r="L38" s="43"/>
    </row>
    <row r="39" spans="1:12" ht="15" x14ac:dyDescent="0.25">
      <c r="A39" s="14"/>
      <c r="B39" s="15"/>
      <c r="C39" s="11"/>
      <c r="D39" s="7" t="s">
        <v>29</v>
      </c>
      <c r="E39" s="42" t="s">
        <v>50</v>
      </c>
      <c r="F39" s="43">
        <v>150</v>
      </c>
      <c r="G39" s="43">
        <v>5.82</v>
      </c>
      <c r="H39" s="43">
        <v>4.49</v>
      </c>
      <c r="I39" s="43">
        <v>37.08</v>
      </c>
      <c r="J39" s="43">
        <v>212</v>
      </c>
      <c r="K39" s="44">
        <v>516</v>
      </c>
      <c r="L39" s="43"/>
    </row>
    <row r="40" spans="1:12" ht="15" x14ac:dyDescent="0.25">
      <c r="A40" s="14"/>
      <c r="B40" s="15"/>
      <c r="C40" s="11"/>
      <c r="D40" s="7" t="s">
        <v>30</v>
      </c>
      <c r="E40" s="42" t="s">
        <v>52</v>
      </c>
      <c r="F40" s="43">
        <v>200</v>
      </c>
      <c r="G40" s="43">
        <v>7.0000000000000007E-2</v>
      </c>
      <c r="H40" s="43">
        <v>0.02</v>
      </c>
      <c r="I40" s="43">
        <v>24.44</v>
      </c>
      <c r="J40" s="43">
        <v>100</v>
      </c>
      <c r="K40" s="44" t="s">
        <v>41</v>
      </c>
      <c r="L40" s="43"/>
    </row>
    <row r="41" spans="1:12" ht="15" x14ac:dyDescent="0.25">
      <c r="A41" s="14"/>
      <c r="B41" s="15"/>
      <c r="C41" s="11"/>
      <c r="D41" s="7" t="s">
        <v>31</v>
      </c>
      <c r="E41" s="42" t="s">
        <v>47</v>
      </c>
      <c r="F41" s="43">
        <v>40</v>
      </c>
      <c r="G41" s="43">
        <v>3.4</v>
      </c>
      <c r="H41" s="43">
        <v>1</v>
      </c>
      <c r="I41" s="43">
        <v>22.4</v>
      </c>
      <c r="J41" s="43">
        <v>112</v>
      </c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 t="s">
        <v>48</v>
      </c>
      <c r="F42" s="43">
        <v>20</v>
      </c>
      <c r="G42" s="43">
        <v>1.6</v>
      </c>
      <c r="H42" s="43">
        <v>0.2</v>
      </c>
      <c r="I42" s="43">
        <v>9</v>
      </c>
      <c r="J42" s="43">
        <v>44</v>
      </c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700</v>
      </c>
      <c r="G45" s="19">
        <f t="shared" ref="G45" si="6">SUM(G36:G44)</f>
        <v>30.71</v>
      </c>
      <c r="H45" s="19">
        <f t="shared" ref="H45" si="7">SUM(H36:H44)</f>
        <v>13.219999999999999</v>
      </c>
      <c r="I45" s="19">
        <f t="shared" ref="I45" si="8">SUM(I36:I44)</f>
        <v>117.57999999999998</v>
      </c>
      <c r="J45" s="19">
        <f t="shared" ref="J45:L45" si="9">SUM(J36:J44)</f>
        <v>719</v>
      </c>
      <c r="K45" s="25"/>
      <c r="L45" s="19">
        <f t="shared" si="9"/>
        <v>0</v>
      </c>
    </row>
    <row r="46" spans="1:12" ht="15.75" customHeight="1" thickBot="1" x14ac:dyDescent="0.25">
      <c r="A46" s="33">
        <f>A27</f>
        <v>1</v>
      </c>
      <c r="B46" s="33">
        <f>B27</f>
        <v>2</v>
      </c>
      <c r="C46" s="55" t="s">
        <v>4</v>
      </c>
      <c r="D46" s="56"/>
      <c r="E46" s="31"/>
      <c r="F46" s="32">
        <f>F35+F45</f>
        <v>1200</v>
      </c>
      <c r="G46" s="32">
        <f t="shared" ref="G46" si="10">G35+G45</f>
        <v>58.22</v>
      </c>
      <c r="H46" s="32">
        <f t="shared" ref="H46" si="11">H35+H45</f>
        <v>23.18</v>
      </c>
      <c r="I46" s="32">
        <f t="shared" ref="I46" si="12">I35+I45</f>
        <v>213.86999999999998</v>
      </c>
      <c r="J46" s="32">
        <f t="shared" ref="J46:L46" si="13">J35+J45</f>
        <v>1305</v>
      </c>
      <c r="K46" s="32"/>
      <c r="L46" s="32">
        <f t="shared" si="13"/>
        <v>0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42" t="s">
        <v>74</v>
      </c>
      <c r="F47" s="43">
        <v>120</v>
      </c>
      <c r="G47" s="43">
        <v>14.16</v>
      </c>
      <c r="H47" s="43">
        <v>9.48</v>
      </c>
      <c r="I47" s="43">
        <v>10.08</v>
      </c>
      <c r="J47" s="43">
        <v>193</v>
      </c>
      <c r="K47" s="44" t="s">
        <v>41</v>
      </c>
      <c r="L47" s="40"/>
    </row>
    <row r="48" spans="1:12" ht="15" x14ac:dyDescent="0.25">
      <c r="A48" s="23"/>
      <c r="B48" s="15"/>
      <c r="C48" s="11"/>
      <c r="D48" s="6" t="s">
        <v>21</v>
      </c>
      <c r="E48" s="42" t="s">
        <v>75</v>
      </c>
      <c r="F48" s="43">
        <v>150</v>
      </c>
      <c r="G48" s="43">
        <v>3.15</v>
      </c>
      <c r="H48" s="43">
        <v>6.75</v>
      </c>
      <c r="I48" s="43">
        <v>21.9</v>
      </c>
      <c r="J48" s="43">
        <v>163</v>
      </c>
      <c r="K48" s="44">
        <v>520</v>
      </c>
      <c r="L48" s="43"/>
    </row>
    <row r="49" spans="1:12" ht="15" x14ac:dyDescent="0.25">
      <c r="A49" s="23"/>
      <c r="B49" s="15"/>
      <c r="C49" s="11"/>
      <c r="D49" s="7" t="s">
        <v>22</v>
      </c>
      <c r="E49" s="42" t="s">
        <v>54</v>
      </c>
      <c r="F49" s="43">
        <v>200</v>
      </c>
      <c r="G49" s="43"/>
      <c r="H49" s="43"/>
      <c r="I49" s="43">
        <v>18</v>
      </c>
      <c r="J49" s="43">
        <v>113</v>
      </c>
      <c r="K49" s="44" t="s">
        <v>41</v>
      </c>
      <c r="L49" s="43"/>
    </row>
    <row r="50" spans="1:12" ht="15" x14ac:dyDescent="0.25">
      <c r="A50" s="23"/>
      <c r="B50" s="15"/>
      <c r="C50" s="11"/>
      <c r="D50" s="7" t="s">
        <v>23</v>
      </c>
      <c r="E50" s="42" t="s">
        <v>47</v>
      </c>
      <c r="F50" s="43">
        <v>30</v>
      </c>
      <c r="G50" s="43">
        <v>2.5499999999999998</v>
      </c>
      <c r="H50" s="43">
        <v>0.75</v>
      </c>
      <c r="I50" s="43">
        <v>16.8</v>
      </c>
      <c r="J50" s="43">
        <v>84</v>
      </c>
      <c r="K50" s="44"/>
      <c r="L50" s="43"/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500</v>
      </c>
      <c r="G55" s="19">
        <f>SUM(G47:G54)</f>
        <v>19.86</v>
      </c>
      <c r="H55" s="19">
        <f>SUM(H47:H54)</f>
        <v>16.98</v>
      </c>
      <c r="I55" s="19">
        <f>SUM(I47:I54)</f>
        <v>66.78</v>
      </c>
      <c r="J55" s="19">
        <f>SUM(J47:J54)</f>
        <v>553</v>
      </c>
      <c r="K55" s="25"/>
      <c r="L55" s="19">
        <f>SUM(L47:L54)</f>
        <v>0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 t="s">
        <v>76</v>
      </c>
      <c r="F57" s="43">
        <v>200</v>
      </c>
      <c r="G57" s="43">
        <v>5.2</v>
      </c>
      <c r="H57" s="43">
        <v>4.4000000000000004</v>
      </c>
      <c r="I57" s="43">
        <v>10.8</v>
      </c>
      <c r="J57" s="43">
        <v>104</v>
      </c>
      <c r="K57" s="44" t="s">
        <v>41</v>
      </c>
      <c r="L57" s="43"/>
    </row>
    <row r="58" spans="1:12" ht="15" x14ac:dyDescent="0.25">
      <c r="A58" s="23"/>
      <c r="B58" s="15"/>
      <c r="C58" s="11"/>
      <c r="D58" s="7" t="s">
        <v>28</v>
      </c>
      <c r="E58" s="42" t="s">
        <v>74</v>
      </c>
      <c r="F58" s="43">
        <v>120</v>
      </c>
      <c r="G58" s="43">
        <v>14.16</v>
      </c>
      <c r="H58" s="43">
        <v>9.48</v>
      </c>
      <c r="I58" s="43">
        <v>10.08</v>
      </c>
      <c r="J58" s="43">
        <v>193</v>
      </c>
      <c r="K58" s="44" t="s">
        <v>41</v>
      </c>
      <c r="L58" s="43"/>
    </row>
    <row r="59" spans="1:12" ht="15" x14ac:dyDescent="0.25">
      <c r="A59" s="23"/>
      <c r="B59" s="15"/>
      <c r="C59" s="11"/>
      <c r="D59" s="7" t="s">
        <v>29</v>
      </c>
      <c r="E59" s="42" t="s">
        <v>75</v>
      </c>
      <c r="F59" s="43">
        <v>150</v>
      </c>
      <c r="G59" s="43">
        <v>3.15</v>
      </c>
      <c r="H59" s="43">
        <v>6.75</v>
      </c>
      <c r="I59" s="43">
        <v>21.9</v>
      </c>
      <c r="J59" s="43">
        <v>163</v>
      </c>
      <c r="K59" s="44">
        <v>520</v>
      </c>
      <c r="L59" s="43"/>
    </row>
    <row r="60" spans="1:12" ht="15" x14ac:dyDescent="0.25">
      <c r="A60" s="23"/>
      <c r="B60" s="15"/>
      <c r="C60" s="11"/>
      <c r="D60" s="7" t="s">
        <v>30</v>
      </c>
      <c r="E60" s="42" t="s">
        <v>54</v>
      </c>
      <c r="F60" s="43">
        <v>200</v>
      </c>
      <c r="G60" s="43"/>
      <c r="H60" s="43"/>
      <c r="I60" s="43">
        <v>18</v>
      </c>
      <c r="J60" s="43">
        <v>113</v>
      </c>
      <c r="K60" s="44" t="s">
        <v>41</v>
      </c>
      <c r="L60" s="43"/>
    </row>
    <row r="61" spans="1:12" ht="15" x14ac:dyDescent="0.25">
      <c r="A61" s="23"/>
      <c r="B61" s="15"/>
      <c r="C61" s="11"/>
      <c r="D61" s="7" t="s">
        <v>31</v>
      </c>
      <c r="E61" s="42" t="s">
        <v>47</v>
      </c>
      <c r="F61" s="43">
        <v>40</v>
      </c>
      <c r="G61" s="43">
        <v>3.4</v>
      </c>
      <c r="H61" s="43">
        <v>1</v>
      </c>
      <c r="I61" s="43">
        <v>22.4</v>
      </c>
      <c r="J61" s="43">
        <v>112</v>
      </c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 t="s">
        <v>48</v>
      </c>
      <c r="F62" s="43">
        <v>20</v>
      </c>
      <c r="G62" s="43">
        <v>1.6</v>
      </c>
      <c r="H62" s="43">
        <v>0.2</v>
      </c>
      <c r="I62" s="43">
        <v>9</v>
      </c>
      <c r="J62" s="43">
        <v>44</v>
      </c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730</v>
      </c>
      <c r="G65" s="19">
        <f t="shared" ref="G65" si="14">SUM(G56:G64)</f>
        <v>27.509999999999998</v>
      </c>
      <c r="H65" s="19">
        <f t="shared" ref="H65" si="15">SUM(H56:H64)</f>
        <v>21.830000000000002</v>
      </c>
      <c r="I65" s="19">
        <f t="shared" ref="I65" si="16">SUM(I56:I64)</f>
        <v>92.18</v>
      </c>
      <c r="J65" s="19">
        <f t="shared" ref="J65:L65" si="17">SUM(J56:J64)</f>
        <v>729</v>
      </c>
      <c r="K65" s="25"/>
      <c r="L65" s="19">
        <f t="shared" si="17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55" t="s">
        <v>4</v>
      </c>
      <c r="D66" s="56"/>
      <c r="E66" s="31"/>
      <c r="F66" s="32">
        <f>F55+F65</f>
        <v>1230</v>
      </c>
      <c r="G66" s="32">
        <f t="shared" ref="G66" si="18">G55+G65</f>
        <v>47.37</v>
      </c>
      <c r="H66" s="32">
        <f t="shared" ref="H66" si="19">H55+H65</f>
        <v>38.81</v>
      </c>
      <c r="I66" s="32">
        <f t="shared" ref="I66" si="20">I55+I65</f>
        <v>158.96</v>
      </c>
      <c r="J66" s="32">
        <f t="shared" ref="J66:L66" si="21">J55+J65</f>
        <v>1282</v>
      </c>
      <c r="K66" s="32"/>
      <c r="L66" s="32">
        <f t="shared" si="21"/>
        <v>0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55</v>
      </c>
      <c r="F67" s="40">
        <v>200</v>
      </c>
      <c r="G67" s="40">
        <v>28.13</v>
      </c>
      <c r="H67" s="40">
        <v>10.55</v>
      </c>
      <c r="I67" s="40">
        <v>30.74</v>
      </c>
      <c r="J67" s="40">
        <v>365</v>
      </c>
      <c r="K67" s="41">
        <v>31</v>
      </c>
      <c r="L67" s="40"/>
    </row>
    <row r="68" spans="1:12" ht="15" x14ac:dyDescent="0.25">
      <c r="A68" s="23"/>
      <c r="B68" s="15"/>
      <c r="C68" s="11"/>
      <c r="D68" s="6" t="s">
        <v>21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22</v>
      </c>
      <c r="E69" s="42" t="s">
        <v>44</v>
      </c>
      <c r="F69" s="43">
        <v>200</v>
      </c>
      <c r="G69" s="43">
        <v>0.2</v>
      </c>
      <c r="H69" s="43">
        <v>0.02</v>
      </c>
      <c r="I69" s="43">
        <v>15</v>
      </c>
      <c r="J69" s="43">
        <v>61</v>
      </c>
      <c r="K69" s="44">
        <v>685</v>
      </c>
      <c r="L69" s="43"/>
    </row>
    <row r="70" spans="1:12" ht="15" x14ac:dyDescent="0.25">
      <c r="A70" s="23"/>
      <c r="B70" s="15"/>
      <c r="C70" s="11"/>
      <c r="D70" s="11" t="s">
        <v>57</v>
      </c>
      <c r="E70" s="42" t="s">
        <v>71</v>
      </c>
      <c r="F70" s="43">
        <v>100</v>
      </c>
      <c r="G70" s="43">
        <v>4.0999999999999996</v>
      </c>
      <c r="H70" s="43">
        <v>1.6</v>
      </c>
      <c r="I70" s="43">
        <v>26.4</v>
      </c>
      <c r="J70" s="43">
        <v>128</v>
      </c>
      <c r="K70" s="44">
        <v>428</v>
      </c>
      <c r="L70" s="43"/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2">SUM(G67:G74)</f>
        <v>32.43</v>
      </c>
      <c r="H75" s="19">
        <f t="shared" ref="H75" si="23">SUM(H67:H74)</f>
        <v>12.17</v>
      </c>
      <c r="I75" s="19">
        <f t="shared" ref="I75" si="24">SUM(I67:I74)</f>
        <v>72.139999999999986</v>
      </c>
      <c r="J75" s="19">
        <f t="shared" ref="J75:L75" si="25">SUM(J67:J74)</f>
        <v>554</v>
      </c>
      <c r="K75" s="25"/>
      <c r="L75" s="19">
        <f t="shared" si="25"/>
        <v>0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 t="s">
        <v>73</v>
      </c>
      <c r="F76" s="43">
        <v>80</v>
      </c>
      <c r="G76" s="43">
        <v>1.47</v>
      </c>
      <c r="H76" s="43">
        <v>3.6</v>
      </c>
      <c r="I76" s="43">
        <v>6</v>
      </c>
      <c r="J76" s="43">
        <v>62</v>
      </c>
      <c r="K76" s="44" t="s">
        <v>41</v>
      </c>
      <c r="L76" s="43"/>
    </row>
    <row r="77" spans="1:12" ht="15" x14ac:dyDescent="0.25">
      <c r="A77" s="23"/>
      <c r="B77" s="15"/>
      <c r="C77" s="11"/>
      <c r="D77" s="7" t="s">
        <v>27</v>
      </c>
      <c r="E77" s="42" t="s">
        <v>58</v>
      </c>
      <c r="F77" s="43">
        <v>200</v>
      </c>
      <c r="G77" s="43">
        <v>1.66</v>
      </c>
      <c r="H77" s="43">
        <v>4.91</v>
      </c>
      <c r="I77" s="43">
        <v>10.56</v>
      </c>
      <c r="J77" s="43">
        <v>92</v>
      </c>
      <c r="K77" s="44">
        <v>110</v>
      </c>
      <c r="L77" s="43"/>
    </row>
    <row r="78" spans="1:12" ht="15" x14ac:dyDescent="0.25">
      <c r="A78" s="23"/>
      <c r="B78" s="15"/>
      <c r="C78" s="11"/>
      <c r="D78" s="7" t="s">
        <v>28</v>
      </c>
      <c r="E78" s="42" t="s">
        <v>72</v>
      </c>
      <c r="F78" s="43">
        <v>160</v>
      </c>
      <c r="G78" s="43">
        <v>17.34</v>
      </c>
      <c r="H78" s="43">
        <v>13.4</v>
      </c>
      <c r="I78" s="43">
        <v>39.4</v>
      </c>
      <c r="J78" s="43">
        <v>350</v>
      </c>
      <c r="K78" s="44" t="s">
        <v>41</v>
      </c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 t="s">
        <v>44</v>
      </c>
      <c r="F80" s="43">
        <v>200</v>
      </c>
      <c r="G80" s="43">
        <v>0.2</v>
      </c>
      <c r="H80" s="43">
        <v>0.02</v>
      </c>
      <c r="I80" s="43">
        <v>15</v>
      </c>
      <c r="J80" s="43">
        <v>61</v>
      </c>
      <c r="K80" s="44">
        <v>685</v>
      </c>
      <c r="L80" s="43"/>
    </row>
    <row r="81" spans="1:12" ht="15" x14ac:dyDescent="0.25">
      <c r="A81" s="23"/>
      <c r="B81" s="15"/>
      <c r="C81" s="11"/>
      <c r="D81" s="7" t="s">
        <v>31</v>
      </c>
      <c r="E81" s="42" t="s">
        <v>47</v>
      </c>
      <c r="F81" s="43">
        <v>40</v>
      </c>
      <c r="G81" s="43">
        <v>3.4</v>
      </c>
      <c r="H81" s="43">
        <v>1</v>
      </c>
      <c r="I81" s="43">
        <v>22.4</v>
      </c>
      <c r="J81" s="43">
        <v>112</v>
      </c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 t="s">
        <v>48</v>
      </c>
      <c r="F82" s="43">
        <v>20</v>
      </c>
      <c r="G82" s="43">
        <v>1.6</v>
      </c>
      <c r="H82" s="43">
        <v>0.2</v>
      </c>
      <c r="I82" s="43">
        <v>9</v>
      </c>
      <c r="J82" s="43">
        <v>44</v>
      </c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700</v>
      </c>
      <c r="G85" s="19">
        <f t="shared" ref="G85" si="26">SUM(G76:G84)</f>
        <v>25.669999999999998</v>
      </c>
      <c r="H85" s="19">
        <f t="shared" ref="H85" si="27">SUM(H76:H84)</f>
        <v>23.13</v>
      </c>
      <c r="I85" s="19">
        <f t="shared" ref="I85" si="28">SUM(I76:I84)</f>
        <v>102.36000000000001</v>
      </c>
      <c r="J85" s="19">
        <f t="shared" ref="J85:L85" si="29">SUM(J76:J84)</f>
        <v>721</v>
      </c>
      <c r="K85" s="25"/>
      <c r="L85" s="19">
        <f t="shared" si="29"/>
        <v>0</v>
      </c>
    </row>
    <row r="86" spans="1:12" ht="15.75" customHeight="1" thickBot="1" x14ac:dyDescent="0.25">
      <c r="A86" s="29">
        <f>A67</f>
        <v>1</v>
      </c>
      <c r="B86" s="30">
        <f>B67</f>
        <v>4</v>
      </c>
      <c r="C86" s="55" t="s">
        <v>4</v>
      </c>
      <c r="D86" s="56"/>
      <c r="E86" s="31"/>
      <c r="F86" s="32">
        <f>F75+F85</f>
        <v>1200</v>
      </c>
      <c r="G86" s="32">
        <f t="shared" ref="G86" si="30">G75+G85</f>
        <v>58.099999999999994</v>
      </c>
      <c r="H86" s="32">
        <f t="shared" ref="H86" si="31">H75+H85</f>
        <v>35.299999999999997</v>
      </c>
      <c r="I86" s="32">
        <f t="shared" ref="I86" si="32">I75+I85</f>
        <v>174.5</v>
      </c>
      <c r="J86" s="32">
        <f t="shared" ref="J86:L86" si="33">J75+J85</f>
        <v>1275</v>
      </c>
      <c r="K86" s="32"/>
      <c r="L86" s="32">
        <f t="shared" si="33"/>
        <v>0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70</v>
      </c>
      <c r="F87" s="40">
        <v>90</v>
      </c>
      <c r="G87" s="40">
        <v>8.83</v>
      </c>
      <c r="H87" s="40">
        <v>8.3000000000000007</v>
      </c>
      <c r="I87" s="40">
        <v>12.4</v>
      </c>
      <c r="J87" s="40">
        <v>150</v>
      </c>
      <c r="K87" s="41">
        <v>451</v>
      </c>
      <c r="L87" s="40"/>
    </row>
    <row r="88" spans="1:12" ht="15" x14ac:dyDescent="0.25">
      <c r="A88" s="23"/>
      <c r="B88" s="15"/>
      <c r="C88" s="11"/>
      <c r="D88" s="6" t="s">
        <v>21</v>
      </c>
      <c r="E88" s="42" t="s">
        <v>59</v>
      </c>
      <c r="F88" s="43">
        <v>180</v>
      </c>
      <c r="G88" s="43">
        <v>4.46</v>
      </c>
      <c r="H88" s="43">
        <v>5.2</v>
      </c>
      <c r="I88" s="43">
        <v>46.7</v>
      </c>
      <c r="J88" s="43">
        <v>251</v>
      </c>
      <c r="K88" s="44">
        <v>512</v>
      </c>
      <c r="L88" s="43"/>
    </row>
    <row r="89" spans="1:12" ht="15" x14ac:dyDescent="0.25">
      <c r="A89" s="23"/>
      <c r="B89" s="15"/>
      <c r="C89" s="11"/>
      <c r="D89" s="7" t="s">
        <v>22</v>
      </c>
      <c r="E89" s="42" t="s">
        <v>52</v>
      </c>
      <c r="F89" s="43">
        <v>200</v>
      </c>
      <c r="G89" s="43">
        <v>7.0000000000000007E-2</v>
      </c>
      <c r="H89" s="43">
        <v>0.02</v>
      </c>
      <c r="I89" s="43">
        <v>24.44</v>
      </c>
      <c r="J89" s="43">
        <v>100</v>
      </c>
      <c r="K89" s="44" t="s">
        <v>41</v>
      </c>
      <c r="L89" s="43"/>
    </row>
    <row r="90" spans="1:12" ht="15" x14ac:dyDescent="0.25">
      <c r="A90" s="23"/>
      <c r="B90" s="15"/>
      <c r="C90" s="11"/>
      <c r="D90" s="7" t="s">
        <v>23</v>
      </c>
      <c r="E90" s="42" t="s">
        <v>47</v>
      </c>
      <c r="F90" s="43">
        <v>30</v>
      </c>
      <c r="G90" s="43">
        <v>2.5499999999999998</v>
      </c>
      <c r="H90" s="43">
        <v>0.75</v>
      </c>
      <c r="I90" s="43">
        <v>16.8</v>
      </c>
      <c r="J90" s="43">
        <v>84</v>
      </c>
      <c r="K90" s="44"/>
      <c r="L90" s="43"/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500</v>
      </c>
      <c r="G95" s="19">
        <f t="shared" ref="G95" si="34">SUM(G87:G94)</f>
        <v>15.91</v>
      </c>
      <c r="H95" s="19">
        <f t="shared" ref="H95" si="35">SUM(H87:H94)</f>
        <v>14.27</v>
      </c>
      <c r="I95" s="19">
        <f t="shared" ref="I95" si="36">SUM(I87:I94)</f>
        <v>100.34</v>
      </c>
      <c r="J95" s="19">
        <f t="shared" ref="J95:L95" si="37">SUM(J87:J94)</f>
        <v>585</v>
      </c>
      <c r="K95" s="25"/>
      <c r="L95" s="19">
        <f t="shared" si="37"/>
        <v>0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.75" thickBot="1" x14ac:dyDescent="0.3">
      <c r="A97" s="23"/>
      <c r="B97" s="15"/>
      <c r="C97" s="11"/>
      <c r="D97" s="7" t="s">
        <v>27</v>
      </c>
      <c r="E97" s="42" t="s">
        <v>60</v>
      </c>
      <c r="F97" s="43">
        <v>200</v>
      </c>
      <c r="G97" s="43">
        <v>1.66</v>
      </c>
      <c r="H97" s="43">
        <v>3.63</v>
      </c>
      <c r="I97" s="43">
        <v>9.16</v>
      </c>
      <c r="J97" s="43">
        <v>88</v>
      </c>
      <c r="K97" s="44">
        <v>135</v>
      </c>
      <c r="L97" s="43"/>
    </row>
    <row r="98" spans="1:12" ht="15" x14ac:dyDescent="0.25">
      <c r="A98" s="23"/>
      <c r="B98" s="15"/>
      <c r="C98" s="11"/>
      <c r="D98" s="7" t="s">
        <v>28</v>
      </c>
      <c r="E98" s="39" t="s">
        <v>70</v>
      </c>
      <c r="F98" s="43">
        <v>90</v>
      </c>
      <c r="G98" s="40">
        <v>8.83</v>
      </c>
      <c r="H98" s="40">
        <v>8.3000000000000007</v>
      </c>
      <c r="I98" s="40">
        <v>12.4</v>
      </c>
      <c r="J98" s="40">
        <v>150</v>
      </c>
      <c r="K98" s="44">
        <v>451</v>
      </c>
      <c r="L98" s="43"/>
    </row>
    <row r="99" spans="1:12" ht="15" x14ac:dyDescent="0.25">
      <c r="A99" s="23"/>
      <c r="B99" s="15"/>
      <c r="C99" s="11"/>
      <c r="D99" s="7" t="s">
        <v>29</v>
      </c>
      <c r="E99" s="42" t="s">
        <v>59</v>
      </c>
      <c r="F99" s="43">
        <v>160</v>
      </c>
      <c r="G99" s="43">
        <v>3.97</v>
      </c>
      <c r="H99" s="43">
        <v>4.62</v>
      </c>
      <c r="I99" s="43">
        <v>41.24</v>
      </c>
      <c r="J99" s="43">
        <v>223</v>
      </c>
      <c r="K99" s="44">
        <v>512</v>
      </c>
      <c r="L99" s="43"/>
    </row>
    <row r="100" spans="1:12" ht="15" x14ac:dyDescent="0.25">
      <c r="A100" s="23"/>
      <c r="B100" s="15"/>
      <c r="C100" s="11"/>
      <c r="D100" s="7" t="s">
        <v>30</v>
      </c>
      <c r="E100" s="42" t="s">
        <v>52</v>
      </c>
      <c r="F100" s="43">
        <v>200</v>
      </c>
      <c r="G100" s="43">
        <v>7.0000000000000007E-2</v>
      </c>
      <c r="H100" s="43">
        <v>0.02</v>
      </c>
      <c r="I100" s="43">
        <v>24.44</v>
      </c>
      <c r="J100" s="43">
        <v>100</v>
      </c>
      <c r="K100" s="44" t="s">
        <v>41</v>
      </c>
      <c r="L100" s="43"/>
    </row>
    <row r="101" spans="1:12" ht="15" x14ac:dyDescent="0.25">
      <c r="A101" s="23"/>
      <c r="B101" s="15"/>
      <c r="C101" s="11"/>
      <c r="D101" s="7" t="s">
        <v>31</v>
      </c>
      <c r="E101" s="42" t="s">
        <v>47</v>
      </c>
      <c r="F101" s="43">
        <v>40</v>
      </c>
      <c r="G101" s="43">
        <v>3.4</v>
      </c>
      <c r="H101" s="43">
        <v>1</v>
      </c>
      <c r="I101" s="43">
        <v>22.4</v>
      </c>
      <c r="J101" s="43">
        <v>112</v>
      </c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 t="s">
        <v>48</v>
      </c>
      <c r="F102" s="43">
        <v>20</v>
      </c>
      <c r="G102" s="43">
        <v>1.6</v>
      </c>
      <c r="H102" s="43">
        <v>0.2</v>
      </c>
      <c r="I102" s="43">
        <v>9</v>
      </c>
      <c r="J102" s="43">
        <v>44</v>
      </c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710</v>
      </c>
      <c r="G105" s="19">
        <f t="shared" ref="G105" si="38">SUM(G96:G104)</f>
        <v>19.53</v>
      </c>
      <c r="H105" s="19">
        <f t="shared" ref="H105" si="39">SUM(H96:H104)</f>
        <v>17.77</v>
      </c>
      <c r="I105" s="19">
        <f t="shared" ref="I105" si="40">SUM(I96:I104)</f>
        <v>118.64000000000001</v>
      </c>
      <c r="J105" s="19">
        <f t="shared" ref="J105:L105" si="41">SUM(J96:J104)</f>
        <v>717</v>
      </c>
      <c r="K105" s="25"/>
      <c r="L105" s="19">
        <f t="shared" si="41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5" t="s">
        <v>4</v>
      </c>
      <c r="D106" s="56"/>
      <c r="E106" s="31"/>
      <c r="F106" s="32">
        <f>F95+F105</f>
        <v>1210</v>
      </c>
      <c r="G106" s="32">
        <f t="shared" ref="G106" si="42">G95+G105</f>
        <v>35.44</v>
      </c>
      <c r="H106" s="32">
        <f t="shared" ref="H106" si="43">H95+H105</f>
        <v>32.04</v>
      </c>
      <c r="I106" s="32">
        <f t="shared" ref="I106" si="44">I95+I105</f>
        <v>218.98000000000002</v>
      </c>
      <c r="J106" s="32">
        <f t="shared" ref="J106:L106" si="45">J95+J105</f>
        <v>1302</v>
      </c>
      <c r="K106" s="32"/>
      <c r="L106" s="32">
        <f t="shared" si="45"/>
        <v>0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42" t="s">
        <v>84</v>
      </c>
      <c r="F107" s="43">
        <v>90</v>
      </c>
      <c r="G107" s="43">
        <v>11.43</v>
      </c>
      <c r="H107" s="43">
        <v>10.23</v>
      </c>
      <c r="I107" s="43">
        <v>2.74</v>
      </c>
      <c r="J107" s="43">
        <v>148</v>
      </c>
      <c r="K107" s="44" t="s">
        <v>41</v>
      </c>
      <c r="L107" s="40"/>
    </row>
    <row r="108" spans="1:12" ht="15" x14ac:dyDescent="0.25">
      <c r="A108" s="23"/>
      <c r="B108" s="15"/>
      <c r="C108" s="11"/>
      <c r="D108" s="6" t="s">
        <v>21</v>
      </c>
      <c r="E108" s="42" t="s">
        <v>50</v>
      </c>
      <c r="F108" s="43">
        <v>180</v>
      </c>
      <c r="G108" s="43">
        <v>6.98</v>
      </c>
      <c r="H108" s="43">
        <v>5.39</v>
      </c>
      <c r="I108" s="43">
        <v>44.5</v>
      </c>
      <c r="J108" s="43">
        <v>255</v>
      </c>
      <c r="K108" s="44">
        <v>516</v>
      </c>
      <c r="L108" s="43"/>
    </row>
    <row r="109" spans="1:12" ht="15" x14ac:dyDescent="0.25">
      <c r="A109" s="23"/>
      <c r="B109" s="15"/>
      <c r="C109" s="11"/>
      <c r="D109" s="7" t="s">
        <v>22</v>
      </c>
      <c r="E109" s="42" t="s">
        <v>52</v>
      </c>
      <c r="F109" s="43">
        <v>200</v>
      </c>
      <c r="G109" s="43">
        <v>7.0000000000000007E-2</v>
      </c>
      <c r="H109" s="43">
        <v>0.02</v>
      </c>
      <c r="I109" s="43">
        <v>24.44</v>
      </c>
      <c r="J109" s="43">
        <v>100</v>
      </c>
      <c r="K109" s="44" t="s">
        <v>41</v>
      </c>
      <c r="L109" s="43"/>
    </row>
    <row r="110" spans="1:12" ht="15" x14ac:dyDescent="0.25">
      <c r="A110" s="23"/>
      <c r="B110" s="15"/>
      <c r="C110" s="11"/>
      <c r="D110" s="7" t="s">
        <v>23</v>
      </c>
      <c r="E110" s="42" t="s">
        <v>47</v>
      </c>
      <c r="F110" s="43">
        <v>30</v>
      </c>
      <c r="G110" s="43">
        <v>2.5499999999999998</v>
      </c>
      <c r="H110" s="43">
        <v>0.75</v>
      </c>
      <c r="I110" s="43">
        <v>16.8</v>
      </c>
      <c r="J110" s="43">
        <v>84</v>
      </c>
      <c r="K110" s="44"/>
      <c r="L110" s="43"/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500</v>
      </c>
      <c r="G115" s="19">
        <f t="shared" ref="G115:J115" si="46">SUM(G107:G114)</f>
        <v>21.03</v>
      </c>
      <c r="H115" s="19">
        <f t="shared" si="46"/>
        <v>16.39</v>
      </c>
      <c r="I115" s="19">
        <f t="shared" si="46"/>
        <v>88.48</v>
      </c>
      <c r="J115" s="19">
        <f t="shared" si="46"/>
        <v>587</v>
      </c>
      <c r="K115" s="25"/>
      <c r="L115" s="19">
        <f t="shared" ref="L115" si="47">SUM(L107:L114)</f>
        <v>0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 t="s">
        <v>62</v>
      </c>
      <c r="F117" s="43">
        <v>200</v>
      </c>
      <c r="G117" s="43">
        <v>4.76</v>
      </c>
      <c r="H117" s="43">
        <v>3.35</v>
      </c>
      <c r="I117" s="43">
        <v>15.65</v>
      </c>
      <c r="J117" s="43">
        <v>112</v>
      </c>
      <c r="K117" s="44">
        <v>139</v>
      </c>
      <c r="L117" s="43"/>
    </row>
    <row r="118" spans="1:12" ht="15" x14ac:dyDescent="0.25">
      <c r="A118" s="23"/>
      <c r="B118" s="15"/>
      <c r="C118" s="11"/>
      <c r="D118" s="7" t="s">
        <v>28</v>
      </c>
      <c r="E118" s="42" t="s">
        <v>84</v>
      </c>
      <c r="F118" s="43">
        <v>90</v>
      </c>
      <c r="G118" s="43">
        <v>11.43</v>
      </c>
      <c r="H118" s="43">
        <v>10.23</v>
      </c>
      <c r="I118" s="43">
        <v>2.74</v>
      </c>
      <c r="J118" s="43">
        <v>148</v>
      </c>
      <c r="K118" s="44" t="s">
        <v>41</v>
      </c>
      <c r="L118" s="43"/>
    </row>
    <row r="119" spans="1:12" ht="15" x14ac:dyDescent="0.25">
      <c r="A119" s="23"/>
      <c r="B119" s="15"/>
      <c r="C119" s="11"/>
      <c r="D119" s="7" t="s">
        <v>29</v>
      </c>
      <c r="E119" s="42" t="s">
        <v>50</v>
      </c>
      <c r="F119" s="43">
        <v>150</v>
      </c>
      <c r="G119" s="43">
        <v>5.82</v>
      </c>
      <c r="H119" s="43">
        <v>4.49</v>
      </c>
      <c r="I119" s="43">
        <v>37.08</v>
      </c>
      <c r="J119" s="43">
        <v>212</v>
      </c>
      <c r="K119" s="44">
        <v>516</v>
      </c>
      <c r="L119" s="43"/>
    </row>
    <row r="120" spans="1:12" ht="15" x14ac:dyDescent="0.25">
      <c r="A120" s="23"/>
      <c r="B120" s="15"/>
      <c r="C120" s="11"/>
      <c r="D120" s="7" t="s">
        <v>30</v>
      </c>
      <c r="E120" s="42" t="s">
        <v>52</v>
      </c>
      <c r="F120" s="43">
        <v>200</v>
      </c>
      <c r="G120" s="43">
        <v>7.0000000000000007E-2</v>
      </c>
      <c r="H120" s="43">
        <v>0.02</v>
      </c>
      <c r="I120" s="43">
        <v>24.44</v>
      </c>
      <c r="J120" s="43">
        <v>100</v>
      </c>
      <c r="K120" s="44" t="s">
        <v>41</v>
      </c>
      <c r="L120" s="43"/>
    </row>
    <row r="121" spans="1:12" ht="15" x14ac:dyDescent="0.25">
      <c r="A121" s="23"/>
      <c r="B121" s="15"/>
      <c r="C121" s="11"/>
      <c r="D121" s="7" t="s">
        <v>31</v>
      </c>
      <c r="E121" s="42" t="s">
        <v>47</v>
      </c>
      <c r="F121" s="43">
        <v>40</v>
      </c>
      <c r="G121" s="43">
        <v>3.4</v>
      </c>
      <c r="H121" s="43">
        <v>1</v>
      </c>
      <c r="I121" s="43">
        <v>22.4</v>
      </c>
      <c r="J121" s="43">
        <v>112</v>
      </c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 t="s">
        <v>48</v>
      </c>
      <c r="F122" s="43">
        <v>20</v>
      </c>
      <c r="G122" s="43">
        <v>1.6</v>
      </c>
      <c r="H122" s="43">
        <v>0.2</v>
      </c>
      <c r="I122" s="43">
        <v>9</v>
      </c>
      <c r="J122" s="43">
        <v>44</v>
      </c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700</v>
      </c>
      <c r="G125" s="19">
        <f t="shared" ref="G125:J125" si="48">SUM(G116:G124)</f>
        <v>27.08</v>
      </c>
      <c r="H125" s="19">
        <f t="shared" si="48"/>
        <v>19.29</v>
      </c>
      <c r="I125" s="19">
        <f t="shared" si="48"/>
        <v>111.31</v>
      </c>
      <c r="J125" s="19">
        <f t="shared" si="48"/>
        <v>728</v>
      </c>
      <c r="K125" s="25"/>
      <c r="L125" s="19">
        <f t="shared" ref="L125" si="49">SUM(L116:L124)</f>
        <v>0</v>
      </c>
    </row>
    <row r="126" spans="1:12" ht="15.75" thickBot="1" x14ac:dyDescent="0.25">
      <c r="A126" s="29">
        <f>A107</f>
        <v>2</v>
      </c>
      <c r="B126" s="30">
        <f>B107</f>
        <v>1</v>
      </c>
      <c r="C126" s="55" t="s">
        <v>4</v>
      </c>
      <c r="D126" s="56"/>
      <c r="E126" s="31"/>
      <c r="F126" s="32">
        <f>F115+F125</f>
        <v>1200</v>
      </c>
      <c r="G126" s="32">
        <f t="shared" ref="G126" si="50">G115+G125</f>
        <v>48.11</v>
      </c>
      <c r="H126" s="32">
        <f t="shared" ref="H126" si="51">H115+H125</f>
        <v>35.68</v>
      </c>
      <c r="I126" s="32">
        <f t="shared" ref="I126" si="52">I115+I125</f>
        <v>199.79000000000002</v>
      </c>
      <c r="J126" s="32">
        <f t="shared" ref="J126:L126" si="53">J115+J125</f>
        <v>1315</v>
      </c>
      <c r="K126" s="32"/>
      <c r="L126" s="32">
        <f t="shared" si="53"/>
        <v>0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46</v>
      </c>
      <c r="F127" s="40">
        <v>270</v>
      </c>
      <c r="G127" s="40">
        <v>16.170000000000002</v>
      </c>
      <c r="H127" s="40">
        <v>15.58</v>
      </c>
      <c r="I127" s="40">
        <v>42.99</v>
      </c>
      <c r="J127" s="40">
        <v>375</v>
      </c>
      <c r="K127" s="44">
        <v>265</v>
      </c>
      <c r="L127" s="40"/>
    </row>
    <row r="128" spans="1:12" ht="15" x14ac:dyDescent="0.25">
      <c r="A128" s="14"/>
      <c r="B128" s="15"/>
      <c r="C128" s="11"/>
      <c r="D128" s="6" t="s">
        <v>21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22</v>
      </c>
      <c r="E129" s="42" t="s">
        <v>63</v>
      </c>
      <c r="F129" s="43">
        <v>200</v>
      </c>
      <c r="G129" s="43">
        <v>0.6</v>
      </c>
      <c r="H129" s="43">
        <v>0.06</v>
      </c>
      <c r="I129" s="43">
        <v>29.79</v>
      </c>
      <c r="J129" s="43">
        <v>124</v>
      </c>
      <c r="K129" s="44" t="s">
        <v>41</v>
      </c>
      <c r="L129" s="43"/>
    </row>
    <row r="130" spans="1:12" ht="15" x14ac:dyDescent="0.25">
      <c r="A130" s="14"/>
      <c r="B130" s="15"/>
      <c r="C130" s="11"/>
      <c r="D130" s="7" t="s">
        <v>23</v>
      </c>
      <c r="E130" s="42" t="s">
        <v>47</v>
      </c>
      <c r="F130" s="43">
        <v>30</v>
      </c>
      <c r="G130" s="43">
        <v>2.5499999999999998</v>
      </c>
      <c r="H130" s="43">
        <v>0.75</v>
      </c>
      <c r="I130" s="43">
        <v>16.8</v>
      </c>
      <c r="J130" s="43">
        <v>84</v>
      </c>
      <c r="K130" s="44"/>
      <c r="L130" s="43"/>
    </row>
    <row r="131" spans="1:12" ht="15" x14ac:dyDescent="0.2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500</v>
      </c>
      <c r="G135" s="19">
        <f t="shared" ref="G135:J135" si="54">SUM(G127:G134)</f>
        <v>19.320000000000004</v>
      </c>
      <c r="H135" s="19">
        <f t="shared" si="54"/>
        <v>16.39</v>
      </c>
      <c r="I135" s="19">
        <f t="shared" si="54"/>
        <v>89.58</v>
      </c>
      <c r="J135" s="19">
        <f t="shared" si="54"/>
        <v>583</v>
      </c>
      <c r="K135" s="25"/>
      <c r="L135" s="19">
        <f t="shared" ref="L135" si="55">SUM(L127:L134)</f>
        <v>0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.75" thickBot="1" x14ac:dyDescent="0.3">
      <c r="A137" s="14"/>
      <c r="B137" s="15"/>
      <c r="C137" s="11"/>
      <c r="D137" s="7" t="s">
        <v>27</v>
      </c>
      <c r="E137" s="42" t="s">
        <v>83</v>
      </c>
      <c r="F137" s="43">
        <v>200</v>
      </c>
      <c r="G137" s="43">
        <v>1.74</v>
      </c>
      <c r="H137" s="43">
        <v>3.94</v>
      </c>
      <c r="I137" s="43">
        <v>16.2</v>
      </c>
      <c r="J137" s="43">
        <v>76</v>
      </c>
      <c r="K137" s="44">
        <v>124</v>
      </c>
      <c r="L137" s="43"/>
    </row>
    <row r="138" spans="1:12" ht="15" x14ac:dyDescent="0.25">
      <c r="A138" s="14"/>
      <c r="B138" s="15"/>
      <c r="C138" s="11"/>
      <c r="D138" s="7" t="s">
        <v>28</v>
      </c>
      <c r="E138" s="39" t="s">
        <v>46</v>
      </c>
      <c r="F138" s="40">
        <v>250</v>
      </c>
      <c r="G138" s="43">
        <v>14.97</v>
      </c>
      <c r="H138" s="43">
        <v>14.43</v>
      </c>
      <c r="I138" s="43">
        <v>39.81</v>
      </c>
      <c r="J138" s="43">
        <v>352</v>
      </c>
      <c r="K138" s="44">
        <v>265</v>
      </c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 t="s">
        <v>63</v>
      </c>
      <c r="F140" s="43">
        <v>200</v>
      </c>
      <c r="G140" s="43">
        <v>0.6</v>
      </c>
      <c r="H140" s="43">
        <v>0.06</v>
      </c>
      <c r="I140" s="43">
        <v>29.79</v>
      </c>
      <c r="J140" s="43">
        <v>124</v>
      </c>
      <c r="K140" s="44" t="s">
        <v>41</v>
      </c>
      <c r="L140" s="43"/>
    </row>
    <row r="141" spans="1:12" ht="15" x14ac:dyDescent="0.25">
      <c r="A141" s="14"/>
      <c r="B141" s="15"/>
      <c r="C141" s="11"/>
      <c r="D141" s="7" t="s">
        <v>31</v>
      </c>
      <c r="E141" s="42" t="s">
        <v>47</v>
      </c>
      <c r="F141" s="43">
        <v>40</v>
      </c>
      <c r="G141" s="43">
        <v>3.4</v>
      </c>
      <c r="H141" s="43">
        <v>1</v>
      </c>
      <c r="I141" s="43">
        <v>22.4</v>
      </c>
      <c r="J141" s="43">
        <v>112</v>
      </c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 t="s">
        <v>48</v>
      </c>
      <c r="F142" s="43">
        <v>20</v>
      </c>
      <c r="G142" s="43">
        <v>1.6</v>
      </c>
      <c r="H142" s="43">
        <v>0.2</v>
      </c>
      <c r="I142" s="43">
        <v>9</v>
      </c>
      <c r="J142" s="43">
        <v>44</v>
      </c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710</v>
      </c>
      <c r="G145" s="19">
        <f t="shared" ref="G145:J145" si="56">SUM(G136:G144)</f>
        <v>22.310000000000002</v>
      </c>
      <c r="H145" s="19">
        <f t="shared" si="56"/>
        <v>19.63</v>
      </c>
      <c r="I145" s="19">
        <f t="shared" si="56"/>
        <v>117.20000000000002</v>
      </c>
      <c r="J145" s="19">
        <f t="shared" si="56"/>
        <v>708</v>
      </c>
      <c r="K145" s="25"/>
      <c r="L145" s="19">
        <f t="shared" ref="L145" si="57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55" t="s">
        <v>4</v>
      </c>
      <c r="D146" s="56"/>
      <c r="E146" s="31"/>
      <c r="F146" s="32">
        <f>F135+F145</f>
        <v>1210</v>
      </c>
      <c r="G146" s="32">
        <f t="shared" ref="G146" si="58">G135+G145</f>
        <v>41.63000000000001</v>
      </c>
      <c r="H146" s="32">
        <f t="shared" ref="H146" si="59">H135+H145</f>
        <v>36.019999999999996</v>
      </c>
      <c r="I146" s="32">
        <f t="shared" ref="I146" si="60">I135+I145</f>
        <v>206.78000000000003</v>
      </c>
      <c r="J146" s="32">
        <f t="shared" ref="J146:L146" si="61">J135+J145</f>
        <v>1291</v>
      </c>
      <c r="K146" s="32"/>
      <c r="L146" s="32">
        <f t="shared" si="61"/>
        <v>0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42</v>
      </c>
      <c r="F147" s="40">
        <v>150</v>
      </c>
      <c r="G147" s="40">
        <v>6.46</v>
      </c>
      <c r="H147" s="40">
        <v>6.74</v>
      </c>
      <c r="I147" s="40">
        <v>34.51</v>
      </c>
      <c r="J147" s="40">
        <v>225</v>
      </c>
      <c r="K147" s="41" t="s">
        <v>45</v>
      </c>
      <c r="L147" s="40"/>
    </row>
    <row r="148" spans="1:12" ht="15" x14ac:dyDescent="0.25">
      <c r="A148" s="23"/>
      <c r="B148" s="15"/>
      <c r="C148" s="11"/>
      <c r="D148" s="6" t="s">
        <v>21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44</v>
      </c>
      <c r="F149" s="43">
        <v>200</v>
      </c>
      <c r="G149" s="43">
        <v>0.2</v>
      </c>
      <c r="H149" s="43">
        <v>0.02</v>
      </c>
      <c r="I149" s="43">
        <v>15</v>
      </c>
      <c r="J149" s="43">
        <v>61</v>
      </c>
      <c r="K149" s="44">
        <v>685</v>
      </c>
      <c r="L149" s="43"/>
    </row>
    <row r="150" spans="1:12" ht="15.75" customHeight="1" x14ac:dyDescent="0.25">
      <c r="A150" s="23"/>
      <c r="B150" s="15"/>
      <c r="C150" s="11"/>
      <c r="D150" s="7" t="s">
        <v>24</v>
      </c>
      <c r="E150" s="42" t="s">
        <v>79</v>
      </c>
      <c r="F150" s="43">
        <v>125</v>
      </c>
      <c r="G150" s="43">
        <v>0</v>
      </c>
      <c r="H150" s="43">
        <v>0</v>
      </c>
      <c r="I150" s="43">
        <v>13.75</v>
      </c>
      <c r="J150" s="43">
        <v>55</v>
      </c>
      <c r="K150" s="44"/>
      <c r="L150" s="43"/>
    </row>
    <row r="151" spans="1:12" ht="15" x14ac:dyDescent="0.25">
      <c r="A151" s="23"/>
      <c r="B151" s="15"/>
      <c r="C151" s="11"/>
      <c r="D151" s="11" t="s">
        <v>57</v>
      </c>
      <c r="E151" s="42" t="s">
        <v>65</v>
      </c>
      <c r="F151" s="43">
        <v>50</v>
      </c>
      <c r="G151" s="43">
        <v>5</v>
      </c>
      <c r="H151" s="43">
        <v>10.18</v>
      </c>
      <c r="I151" s="43">
        <v>22.06</v>
      </c>
      <c r="J151" s="43">
        <v>173</v>
      </c>
      <c r="K151" s="44" t="s">
        <v>41</v>
      </c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525</v>
      </c>
      <c r="G155" s="19">
        <f t="shared" ref="G155:J155" si="62">SUM(G147:G154)</f>
        <v>11.66</v>
      </c>
      <c r="H155" s="19">
        <f t="shared" si="62"/>
        <v>16.939999999999998</v>
      </c>
      <c r="I155" s="19">
        <f t="shared" si="62"/>
        <v>85.32</v>
      </c>
      <c r="J155" s="19">
        <f t="shared" si="62"/>
        <v>514</v>
      </c>
      <c r="K155" s="25"/>
      <c r="L155" s="19">
        <f t="shared" ref="L155" si="63">SUM(L147:L154)</f>
        <v>0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 t="s">
        <v>85</v>
      </c>
      <c r="F157" s="43">
        <v>200</v>
      </c>
      <c r="G157" s="43">
        <v>1.1200000000000001</v>
      </c>
      <c r="H157" s="43">
        <v>4.6399999999999997</v>
      </c>
      <c r="I157" s="43">
        <v>11.12</v>
      </c>
      <c r="J157" s="43">
        <v>96</v>
      </c>
      <c r="K157" s="44">
        <v>148</v>
      </c>
      <c r="L157" s="43"/>
    </row>
    <row r="158" spans="1:12" ht="15" x14ac:dyDescent="0.25">
      <c r="A158" s="23"/>
      <c r="B158" s="15"/>
      <c r="C158" s="11"/>
      <c r="D158" s="7" t="s">
        <v>28</v>
      </c>
      <c r="E158" s="42" t="s">
        <v>66</v>
      </c>
      <c r="F158" s="43">
        <v>220</v>
      </c>
      <c r="G158" s="43">
        <v>16.78</v>
      </c>
      <c r="H158" s="43">
        <v>15.36</v>
      </c>
      <c r="I158" s="43">
        <v>35.020000000000003</v>
      </c>
      <c r="J158" s="43">
        <v>395</v>
      </c>
      <c r="K158" s="44" t="s">
        <v>41</v>
      </c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 t="s">
        <v>49</v>
      </c>
      <c r="F160" s="43">
        <v>200</v>
      </c>
      <c r="G160" s="43">
        <v>0.2</v>
      </c>
      <c r="H160" s="43">
        <v>0.02</v>
      </c>
      <c r="I160" s="43">
        <v>15</v>
      </c>
      <c r="J160" s="43">
        <v>61</v>
      </c>
      <c r="K160" s="44">
        <v>685</v>
      </c>
      <c r="L160" s="43"/>
    </row>
    <row r="161" spans="1:12" ht="15" x14ac:dyDescent="0.25">
      <c r="A161" s="23"/>
      <c r="B161" s="15"/>
      <c r="C161" s="11"/>
      <c r="D161" s="7" t="s">
        <v>31</v>
      </c>
      <c r="E161" s="42" t="s">
        <v>47</v>
      </c>
      <c r="F161" s="43">
        <v>50</v>
      </c>
      <c r="G161" s="43">
        <v>4.25</v>
      </c>
      <c r="H161" s="43">
        <v>1.25</v>
      </c>
      <c r="I161" s="43">
        <v>28</v>
      </c>
      <c r="J161" s="43">
        <v>140</v>
      </c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 t="s">
        <v>48</v>
      </c>
      <c r="F162" s="43">
        <v>30</v>
      </c>
      <c r="G162" s="43">
        <v>2.1</v>
      </c>
      <c r="H162" s="43">
        <v>0.3</v>
      </c>
      <c r="I162" s="43">
        <v>12</v>
      </c>
      <c r="J162" s="43">
        <v>66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700</v>
      </c>
      <c r="G165" s="19">
        <f t="shared" ref="G165:J165" si="64">SUM(G156:G164)</f>
        <v>24.450000000000003</v>
      </c>
      <c r="H165" s="19">
        <f t="shared" si="64"/>
        <v>21.57</v>
      </c>
      <c r="I165" s="19">
        <f t="shared" si="64"/>
        <v>101.14</v>
      </c>
      <c r="J165" s="19">
        <f t="shared" si="64"/>
        <v>758</v>
      </c>
      <c r="K165" s="25"/>
      <c r="L165" s="19">
        <f t="shared" ref="L165" si="65">SUM(L156:L164)</f>
        <v>0</v>
      </c>
    </row>
    <row r="166" spans="1:12" ht="15.75" thickBot="1" x14ac:dyDescent="0.25">
      <c r="A166" s="29">
        <f>A147</f>
        <v>2</v>
      </c>
      <c r="B166" s="30">
        <f>B147</f>
        <v>3</v>
      </c>
      <c r="C166" s="55" t="s">
        <v>4</v>
      </c>
      <c r="D166" s="56"/>
      <c r="E166" s="31"/>
      <c r="F166" s="32">
        <f>F155+F165</f>
        <v>1225</v>
      </c>
      <c r="G166" s="32">
        <f t="shared" ref="G166" si="66">G155+G165</f>
        <v>36.11</v>
      </c>
      <c r="H166" s="32">
        <f t="shared" ref="H166" si="67">H155+H165</f>
        <v>38.51</v>
      </c>
      <c r="I166" s="32">
        <f t="shared" ref="I166" si="68">I155+I165</f>
        <v>186.45999999999998</v>
      </c>
      <c r="J166" s="32">
        <f t="shared" ref="J166:L166" si="69">J155+J165</f>
        <v>1272</v>
      </c>
      <c r="K166" s="32"/>
      <c r="L166" s="32">
        <f t="shared" si="69"/>
        <v>0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82</v>
      </c>
      <c r="F167" s="40">
        <v>90</v>
      </c>
      <c r="G167" s="40">
        <v>14.58</v>
      </c>
      <c r="H167" s="40">
        <v>9.68</v>
      </c>
      <c r="I167" s="40">
        <v>8.94</v>
      </c>
      <c r="J167" s="40">
        <v>190</v>
      </c>
      <c r="K167" s="44" t="s">
        <v>41</v>
      </c>
      <c r="L167" s="40"/>
    </row>
    <row r="168" spans="1:12" ht="15" x14ac:dyDescent="0.25">
      <c r="A168" s="23"/>
      <c r="B168" s="15"/>
      <c r="C168" s="11"/>
      <c r="D168" s="6" t="s">
        <v>21</v>
      </c>
      <c r="E168" s="42" t="s">
        <v>68</v>
      </c>
      <c r="F168" s="43">
        <v>180</v>
      </c>
      <c r="G168" s="43">
        <v>5.55</v>
      </c>
      <c r="H168" s="43">
        <v>6.01</v>
      </c>
      <c r="I168" s="43">
        <v>25.01</v>
      </c>
      <c r="J168" s="43">
        <v>176</v>
      </c>
      <c r="K168" s="44">
        <v>510</v>
      </c>
      <c r="L168" s="43"/>
    </row>
    <row r="169" spans="1:12" ht="15" x14ac:dyDescent="0.25">
      <c r="A169" s="23"/>
      <c r="B169" s="15"/>
      <c r="C169" s="11"/>
      <c r="D169" s="7" t="s">
        <v>22</v>
      </c>
      <c r="E169" s="42" t="s">
        <v>52</v>
      </c>
      <c r="F169" s="43">
        <v>200</v>
      </c>
      <c r="G169" s="43">
        <v>7.0000000000000007E-2</v>
      </c>
      <c r="H169" s="43">
        <v>0.02</v>
      </c>
      <c r="I169" s="43">
        <v>24.44</v>
      </c>
      <c r="J169" s="43">
        <v>100</v>
      </c>
      <c r="K169" s="44" t="s">
        <v>41</v>
      </c>
      <c r="L169" s="43"/>
    </row>
    <row r="170" spans="1:12" ht="15" x14ac:dyDescent="0.25">
      <c r="A170" s="23"/>
      <c r="B170" s="15"/>
      <c r="C170" s="11"/>
      <c r="D170" s="7" t="s">
        <v>23</v>
      </c>
      <c r="E170" s="42" t="s">
        <v>47</v>
      </c>
      <c r="F170" s="43">
        <v>30</v>
      </c>
      <c r="G170" s="43">
        <v>2.5499999999999998</v>
      </c>
      <c r="H170" s="43">
        <v>0.75</v>
      </c>
      <c r="I170" s="43">
        <v>16.8</v>
      </c>
      <c r="J170" s="43">
        <v>84</v>
      </c>
      <c r="K170" s="44"/>
      <c r="L170" s="43"/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500</v>
      </c>
      <c r="G175" s="19">
        <f t="shared" ref="G175:J175" si="70">SUM(G167:G174)</f>
        <v>22.75</v>
      </c>
      <c r="H175" s="19">
        <f t="shared" si="70"/>
        <v>16.46</v>
      </c>
      <c r="I175" s="19">
        <f t="shared" si="70"/>
        <v>75.19</v>
      </c>
      <c r="J175" s="19">
        <f t="shared" si="70"/>
        <v>550</v>
      </c>
      <c r="K175" s="25"/>
      <c r="L175" s="19">
        <f t="shared" ref="L175" si="71">SUM(L167:L174)</f>
        <v>0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.75" thickBot="1" x14ac:dyDescent="0.3">
      <c r="A177" s="23"/>
      <c r="B177" s="15"/>
      <c r="C177" s="11"/>
      <c r="D177" s="7" t="s">
        <v>27</v>
      </c>
      <c r="E177" s="53" t="s">
        <v>67</v>
      </c>
      <c r="F177" s="43">
        <v>200</v>
      </c>
      <c r="G177" s="43">
        <v>7.46</v>
      </c>
      <c r="H177" s="43">
        <v>3.5</v>
      </c>
      <c r="I177" s="43">
        <v>8.94</v>
      </c>
      <c r="J177" s="43">
        <v>100</v>
      </c>
      <c r="K177" s="44" t="s">
        <v>41</v>
      </c>
      <c r="L177" s="43"/>
    </row>
    <row r="178" spans="1:12" ht="15" x14ac:dyDescent="0.25">
      <c r="A178" s="23"/>
      <c r="B178" s="15"/>
      <c r="C178" s="11"/>
      <c r="D178" s="7" t="s">
        <v>28</v>
      </c>
      <c r="E178" s="39" t="s">
        <v>82</v>
      </c>
      <c r="F178" s="40">
        <v>90</v>
      </c>
      <c r="G178" s="40">
        <v>14.58</v>
      </c>
      <c r="H178" s="40">
        <v>9.68</v>
      </c>
      <c r="I178" s="40">
        <v>8.94</v>
      </c>
      <c r="J178" s="40">
        <v>190</v>
      </c>
      <c r="K178" s="44" t="s">
        <v>41</v>
      </c>
      <c r="L178" s="43"/>
    </row>
    <row r="179" spans="1:12" ht="15" x14ac:dyDescent="0.25">
      <c r="A179" s="23"/>
      <c r="B179" s="15"/>
      <c r="C179" s="11"/>
      <c r="D179" s="7" t="s">
        <v>29</v>
      </c>
      <c r="E179" s="42" t="s">
        <v>68</v>
      </c>
      <c r="F179" s="43">
        <v>180</v>
      </c>
      <c r="G179" s="43">
        <v>5.55</v>
      </c>
      <c r="H179" s="43">
        <v>6.01</v>
      </c>
      <c r="I179" s="43">
        <v>25.01</v>
      </c>
      <c r="J179" s="43">
        <v>176</v>
      </c>
      <c r="K179" s="44">
        <v>510</v>
      </c>
      <c r="L179" s="43"/>
    </row>
    <row r="180" spans="1:12" ht="15" x14ac:dyDescent="0.25">
      <c r="A180" s="23"/>
      <c r="B180" s="15"/>
      <c r="C180" s="11"/>
      <c r="D180" s="7" t="s">
        <v>30</v>
      </c>
      <c r="E180" s="42" t="s">
        <v>52</v>
      </c>
      <c r="F180" s="43">
        <v>200</v>
      </c>
      <c r="G180" s="43">
        <v>7.0000000000000007E-2</v>
      </c>
      <c r="H180" s="43">
        <v>0.02</v>
      </c>
      <c r="I180" s="43">
        <v>24.44</v>
      </c>
      <c r="J180" s="43">
        <v>100</v>
      </c>
      <c r="K180" s="44" t="s">
        <v>41</v>
      </c>
      <c r="L180" s="43"/>
    </row>
    <row r="181" spans="1:12" ht="15" x14ac:dyDescent="0.25">
      <c r="A181" s="23"/>
      <c r="B181" s="15"/>
      <c r="C181" s="11"/>
      <c r="D181" s="7" t="s">
        <v>31</v>
      </c>
      <c r="E181" s="42" t="s">
        <v>47</v>
      </c>
      <c r="F181" s="43">
        <v>40</v>
      </c>
      <c r="G181" s="43">
        <v>3.4</v>
      </c>
      <c r="H181" s="43">
        <v>1</v>
      </c>
      <c r="I181" s="43">
        <v>22.4</v>
      </c>
      <c r="J181" s="43">
        <v>112</v>
      </c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 t="s">
        <v>48</v>
      </c>
      <c r="F182" s="43">
        <v>20</v>
      </c>
      <c r="G182" s="43">
        <v>1.6</v>
      </c>
      <c r="H182" s="43">
        <v>0.2</v>
      </c>
      <c r="I182" s="43">
        <v>9</v>
      </c>
      <c r="J182" s="43">
        <v>44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730</v>
      </c>
      <c r="G185" s="19">
        <f t="shared" ref="G185:J185" si="72">SUM(G176:G184)</f>
        <v>32.659999999999997</v>
      </c>
      <c r="H185" s="19">
        <f t="shared" si="72"/>
        <v>20.409999999999997</v>
      </c>
      <c r="I185" s="19">
        <f t="shared" si="72"/>
        <v>98.72999999999999</v>
      </c>
      <c r="J185" s="19">
        <f t="shared" si="72"/>
        <v>722</v>
      </c>
      <c r="K185" s="25"/>
      <c r="L185" s="19">
        <f t="shared" ref="L185" si="73">SUM(L176:L184)</f>
        <v>0</v>
      </c>
    </row>
    <row r="186" spans="1:12" ht="15.75" thickBot="1" x14ac:dyDescent="0.25">
      <c r="A186" s="29">
        <f>A167</f>
        <v>2</v>
      </c>
      <c r="B186" s="30">
        <f>B167</f>
        <v>4</v>
      </c>
      <c r="C186" s="55" t="s">
        <v>4</v>
      </c>
      <c r="D186" s="56"/>
      <c r="E186" s="31"/>
      <c r="F186" s="32">
        <f>F175+F185</f>
        <v>1230</v>
      </c>
      <c r="G186" s="32">
        <f t="shared" ref="G186" si="74">G175+G185</f>
        <v>55.41</v>
      </c>
      <c r="H186" s="32">
        <f t="shared" ref="H186" si="75">H175+H185</f>
        <v>36.869999999999997</v>
      </c>
      <c r="I186" s="32">
        <f t="shared" ref="I186" si="76">I175+I185</f>
        <v>173.92</v>
      </c>
      <c r="J186" s="32">
        <f t="shared" ref="J186:L186" si="77">J175+J185</f>
        <v>1272</v>
      </c>
      <c r="K186" s="32"/>
      <c r="L186" s="32">
        <f t="shared" si="77"/>
        <v>0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 t="s">
        <v>69</v>
      </c>
      <c r="F187" s="40">
        <v>200</v>
      </c>
      <c r="G187" s="40">
        <v>12.8</v>
      </c>
      <c r="H187" s="40">
        <v>4.9000000000000004</v>
      </c>
      <c r="I187" s="40">
        <v>47.5</v>
      </c>
      <c r="J187" s="40">
        <v>280</v>
      </c>
      <c r="K187" s="44" t="s">
        <v>41</v>
      </c>
      <c r="L187" s="40"/>
    </row>
    <row r="188" spans="1:12" ht="15" x14ac:dyDescent="0.25">
      <c r="A188" s="23"/>
      <c r="B188" s="15"/>
      <c r="C188" s="11"/>
      <c r="D188" s="6" t="s">
        <v>21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49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5" x14ac:dyDescent="0.25">
      <c r="A190" s="23"/>
      <c r="B190" s="15"/>
      <c r="C190" s="11"/>
      <c r="D190" s="11" t="s">
        <v>57</v>
      </c>
      <c r="E190" s="42" t="s">
        <v>56</v>
      </c>
      <c r="F190" s="43">
        <v>100</v>
      </c>
      <c r="G190" s="43">
        <v>8.8000000000000007</v>
      </c>
      <c r="H190" s="43">
        <v>2.2000000000000002</v>
      </c>
      <c r="I190" s="43">
        <v>50.3</v>
      </c>
      <c r="J190" s="43">
        <v>240</v>
      </c>
      <c r="K190" s="44">
        <v>779</v>
      </c>
      <c r="L190" s="43"/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78">SUM(G187:G194)</f>
        <v>21.86</v>
      </c>
      <c r="H195" s="19">
        <f t="shared" si="78"/>
        <v>7.1300000000000008</v>
      </c>
      <c r="I195" s="19">
        <f t="shared" si="78"/>
        <v>113.05</v>
      </c>
      <c r="J195" s="19">
        <f t="shared" si="78"/>
        <v>584</v>
      </c>
      <c r="K195" s="25"/>
      <c r="L195" s="19">
        <f t="shared" ref="L195" si="79">SUM(L187:L194)</f>
        <v>0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 t="s">
        <v>64</v>
      </c>
      <c r="F197" s="43">
        <v>200</v>
      </c>
      <c r="G197" s="43">
        <v>3.17</v>
      </c>
      <c r="H197" s="43">
        <v>2.94</v>
      </c>
      <c r="I197" s="43">
        <v>13.4</v>
      </c>
      <c r="J197" s="43">
        <v>102</v>
      </c>
      <c r="K197" s="44">
        <v>111</v>
      </c>
      <c r="L197" s="43"/>
    </row>
    <row r="198" spans="1:12" ht="15" x14ac:dyDescent="0.25">
      <c r="A198" s="23"/>
      <c r="B198" s="15"/>
      <c r="C198" s="11"/>
      <c r="D198" s="7" t="s">
        <v>28</v>
      </c>
      <c r="E198" s="42" t="s">
        <v>81</v>
      </c>
      <c r="F198" s="43">
        <v>120</v>
      </c>
      <c r="G198" s="43">
        <v>10.72</v>
      </c>
      <c r="H198" s="43">
        <v>20.79</v>
      </c>
      <c r="I198" s="43">
        <v>16.260000000000002</v>
      </c>
      <c r="J198" s="43">
        <v>246</v>
      </c>
      <c r="K198" s="44">
        <v>562</v>
      </c>
      <c r="L198" s="43"/>
    </row>
    <row r="199" spans="1:12" ht="15" x14ac:dyDescent="0.25">
      <c r="A199" s="23"/>
      <c r="B199" s="15"/>
      <c r="C199" s="11"/>
      <c r="D199" s="7" t="s">
        <v>29</v>
      </c>
      <c r="E199" s="42" t="s">
        <v>75</v>
      </c>
      <c r="F199" s="43">
        <v>150</v>
      </c>
      <c r="G199" s="43">
        <v>3.15</v>
      </c>
      <c r="H199" s="43">
        <v>6.75</v>
      </c>
      <c r="I199" s="43">
        <v>21.9</v>
      </c>
      <c r="J199" s="43">
        <v>163</v>
      </c>
      <c r="K199" s="44">
        <v>520</v>
      </c>
      <c r="L199" s="43"/>
    </row>
    <row r="200" spans="1:12" ht="15" x14ac:dyDescent="0.25">
      <c r="A200" s="23"/>
      <c r="B200" s="15"/>
      <c r="C200" s="11"/>
      <c r="D200" s="7" t="s">
        <v>30</v>
      </c>
      <c r="E200" s="42" t="s">
        <v>44</v>
      </c>
      <c r="F200" s="43">
        <v>200</v>
      </c>
      <c r="G200" s="43">
        <v>0.2</v>
      </c>
      <c r="H200" s="43">
        <v>0.02</v>
      </c>
      <c r="I200" s="43">
        <v>15</v>
      </c>
      <c r="J200" s="43">
        <v>61</v>
      </c>
      <c r="K200" s="44">
        <v>685</v>
      </c>
      <c r="L200" s="43"/>
    </row>
    <row r="201" spans="1:12" ht="15" x14ac:dyDescent="0.25">
      <c r="A201" s="23"/>
      <c r="B201" s="15"/>
      <c r="C201" s="11"/>
      <c r="D201" s="7" t="s">
        <v>31</v>
      </c>
      <c r="E201" s="42" t="s">
        <v>47</v>
      </c>
      <c r="F201" s="43">
        <v>40</v>
      </c>
      <c r="G201" s="43">
        <v>3.4</v>
      </c>
      <c r="H201" s="43">
        <v>1</v>
      </c>
      <c r="I201" s="43">
        <v>22.4</v>
      </c>
      <c r="J201" s="43">
        <v>112</v>
      </c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 t="s">
        <v>48</v>
      </c>
      <c r="F202" s="43">
        <v>20</v>
      </c>
      <c r="G202" s="43">
        <v>1.6</v>
      </c>
      <c r="H202" s="43">
        <v>0.2</v>
      </c>
      <c r="I202" s="43">
        <v>9</v>
      </c>
      <c r="J202" s="43">
        <v>44</v>
      </c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730</v>
      </c>
      <c r="G205" s="19">
        <f t="shared" ref="G205:J205" si="80">SUM(G196:G204)</f>
        <v>22.24</v>
      </c>
      <c r="H205" s="19">
        <f t="shared" si="80"/>
        <v>31.7</v>
      </c>
      <c r="I205" s="19">
        <f t="shared" si="80"/>
        <v>97.960000000000008</v>
      </c>
      <c r="J205" s="19">
        <f t="shared" si="80"/>
        <v>728</v>
      </c>
      <c r="K205" s="25"/>
      <c r="L205" s="19">
        <f t="shared" ref="L205" si="81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55" t="s">
        <v>4</v>
      </c>
      <c r="D206" s="56"/>
      <c r="E206" s="31"/>
      <c r="F206" s="32">
        <f>F195+F205</f>
        <v>1230</v>
      </c>
      <c r="G206" s="32">
        <f t="shared" ref="G206" si="82">G195+G205</f>
        <v>44.099999999999994</v>
      </c>
      <c r="H206" s="32">
        <f t="shared" ref="H206" si="83">H195+H205</f>
        <v>38.83</v>
      </c>
      <c r="I206" s="32">
        <f t="shared" ref="I206" si="84">I195+I205</f>
        <v>211.01</v>
      </c>
      <c r="J206" s="32">
        <f t="shared" ref="J206:L206" si="85">J195+J205</f>
        <v>1312</v>
      </c>
      <c r="K206" s="32"/>
      <c r="L206" s="32">
        <f t="shared" si="85"/>
        <v>0</v>
      </c>
    </row>
    <row r="207" spans="1:12" ht="13.5" thickBot="1" x14ac:dyDescent="0.25">
      <c r="A207" s="27"/>
      <c r="B207" s="28"/>
      <c r="C207" s="54" t="s">
        <v>5</v>
      </c>
      <c r="D207" s="54"/>
      <c r="E207" s="54"/>
      <c r="F207" s="34">
        <f>SUMIF($C:$C,"Итого за день:",F:F)/COUNTIFS($C:$C,"Итого за день:",F:F,"&gt;0")</f>
        <v>1215</v>
      </c>
      <c r="G207" s="34">
        <f>SUMIF($C:$C,"Итого за день:",G:G)/COUNTIFS($C:$C,"Итого за день:",G:G,"&gt;0")</f>
        <v>46.17</v>
      </c>
      <c r="H207" s="34">
        <f>SUMIF($C:$C,"Итого за день:",H:H)/COUNTIFS($C:$C,"Итого за день:",H:H,"&gt;0")</f>
        <v>35.558</v>
      </c>
      <c r="I207" s="34">
        <f>SUMIF($C:$C,"Итого за день:",I:I)/COUNTIFS($C:$C,"Итого за день:",I:I,"&gt;0")</f>
        <v>194.88800000000001</v>
      </c>
      <c r="J207" s="34">
        <f>SUMIF($C:$C,"Итого за день:",J:J)/COUNTIFS($C:$C,"Итого за день:",J:J,"&gt;0")</f>
        <v>1285.0999999999999</v>
      </c>
      <c r="K207" s="34"/>
      <c r="L207" s="34" t="e">
        <f>SUMIF($C:$C,"Итого за день:",L:L)/COUNTIFS($C:$C,"Итого за день:",L:L,"&gt;0")</f>
        <v>#DIV/0!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Мила</cp:lastModifiedBy>
  <dcterms:created xsi:type="dcterms:W3CDTF">2022-05-16T14:23:56Z</dcterms:created>
  <dcterms:modified xsi:type="dcterms:W3CDTF">2025-02-09T15:13:36Z</dcterms:modified>
</cp:coreProperties>
</file>